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defaultThemeVersion="124226"/>
  <bookViews>
    <workbookView xWindow="915" yWindow="-285" windowWidth="14805" windowHeight="7710"/>
  </bookViews>
  <sheets>
    <sheet name="catalogue pro" sheetId="13" r:id="rId1"/>
  </sheets>
  <calcPr calcId="144525"/>
  <customWorkbookViews>
    <customWorkbookView name="1" guid="{E091E579-4649-4460-8B1D-0EDEE4CA564C}" maximized="1" windowWidth="1362" windowHeight="542" activeSheetId="13"/>
  </customWorkbookViews>
</workbook>
</file>

<file path=xl/calcChain.xml><?xml version="1.0" encoding="utf-8"?>
<calcChain xmlns="http://schemas.openxmlformats.org/spreadsheetml/2006/main">
  <c r="E70" i="13" l="1"/>
  <c r="F68" i="13"/>
  <c r="H68" i="13"/>
  <c r="H69" i="13"/>
  <c r="H67" i="13"/>
  <c r="H61" i="13" l="1"/>
  <c r="H62" i="13"/>
  <c r="H63" i="13"/>
  <c r="H64" i="13"/>
  <c r="H65" i="13"/>
  <c r="H60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41" i="13"/>
  <c r="H35" i="13"/>
  <c r="H36" i="13"/>
  <c r="H37" i="13"/>
  <c r="H38" i="13"/>
  <c r="H39" i="13"/>
  <c r="H34" i="13"/>
  <c r="H32" i="13"/>
  <c r="H31" i="13"/>
  <c r="H27" i="13"/>
  <c r="H28" i="13"/>
  <c r="H29" i="13"/>
  <c r="H26" i="13"/>
  <c r="H22" i="13"/>
  <c r="H23" i="13"/>
  <c r="H24" i="13"/>
  <c r="H21" i="13"/>
  <c r="H16" i="13"/>
  <c r="H17" i="13"/>
  <c r="H18" i="13"/>
  <c r="H19" i="13"/>
  <c r="H15" i="13"/>
  <c r="H13" i="13"/>
  <c r="H12" i="13"/>
  <c r="H11" i="13"/>
  <c r="H6" i="13"/>
  <c r="H7" i="13"/>
  <c r="H8" i="13"/>
  <c r="H9" i="13"/>
  <c r="H5" i="13"/>
  <c r="F67" i="13"/>
  <c r="F69" i="13"/>
  <c r="F9" i="13"/>
  <c r="F11" i="13"/>
  <c r="F12" i="13"/>
  <c r="F13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1" i="13"/>
  <c r="F32" i="13"/>
  <c r="F34" i="13"/>
  <c r="F35" i="13"/>
  <c r="F36" i="13"/>
  <c r="F37" i="13"/>
  <c r="F38" i="13"/>
  <c r="F39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60" i="13"/>
  <c r="F61" i="13"/>
  <c r="F62" i="13"/>
  <c r="F63" i="13"/>
  <c r="F64" i="13"/>
  <c r="F65" i="13"/>
  <c r="F6" i="13"/>
  <c r="F7" i="13"/>
  <c r="F8" i="13"/>
  <c r="F5" i="13"/>
  <c r="H70" i="13" l="1"/>
  <c r="F70" i="13"/>
  <c r="E72" i="13" s="1"/>
</calcChain>
</file>

<file path=xl/sharedStrings.xml><?xml version="1.0" encoding="utf-8"?>
<sst xmlns="http://schemas.openxmlformats.org/spreadsheetml/2006/main" count="116" uniqueCount="90">
  <si>
    <t>safran en filaments</t>
  </si>
  <si>
    <t>sachet de 0,15g</t>
  </si>
  <si>
    <t>sirop de safran</t>
  </si>
  <si>
    <t>gelée de safran</t>
  </si>
  <si>
    <t>sirop thym</t>
  </si>
  <si>
    <t>sirop laurier</t>
  </si>
  <si>
    <t>sirop romarin</t>
  </si>
  <si>
    <t>gelée de laurier</t>
  </si>
  <si>
    <t>gelée de sarriette</t>
  </si>
  <si>
    <t>pot 240g</t>
  </si>
  <si>
    <t>les sels aromatisés</t>
  </si>
  <si>
    <t>les gelées de plantes</t>
  </si>
  <si>
    <t>gelée de thym</t>
  </si>
  <si>
    <t>sirop lavande</t>
  </si>
  <si>
    <t>gelée de sauge</t>
  </si>
  <si>
    <t>sel au piment</t>
  </si>
  <si>
    <t>sel au celeri (:livèche)</t>
  </si>
  <si>
    <t>pot 440g</t>
  </si>
  <si>
    <t>pot 130g</t>
  </si>
  <si>
    <t>à la sarriette</t>
  </si>
  <si>
    <t>au romarin</t>
  </si>
  <si>
    <t>à la lavande fine</t>
  </si>
  <si>
    <t>à l'origan</t>
  </si>
  <si>
    <t>bouteille 25cl</t>
  </si>
  <si>
    <t>bouteille 50cl</t>
  </si>
  <si>
    <t>les sirops de plantes</t>
  </si>
  <si>
    <t>gelée de lavande</t>
  </si>
  <si>
    <t>gelée de basilic canelle</t>
  </si>
  <si>
    <t>sirop 2 menthes</t>
  </si>
  <si>
    <t>Les safranés salés</t>
  </si>
  <si>
    <t>Les safranés sucrés</t>
  </si>
  <si>
    <t>bouteille 20cl rebecca</t>
  </si>
  <si>
    <t>sirop fenouil sauvage</t>
  </si>
  <si>
    <t>sirop thym citron</t>
  </si>
  <si>
    <t>sirop origan</t>
  </si>
  <si>
    <t>sirop sarriette</t>
  </si>
  <si>
    <t>huile essentielle lavande sauvage</t>
  </si>
  <si>
    <t>10ml</t>
  </si>
  <si>
    <t>sel safranée</t>
  </si>
  <si>
    <t>pot versseur 90g</t>
  </si>
  <si>
    <t>confiture abricot au safran</t>
  </si>
  <si>
    <t>sel a la fleur de basilic</t>
  </si>
  <si>
    <t>confit d'oignon</t>
  </si>
  <si>
    <t>au safran</t>
  </si>
  <si>
    <t>autres</t>
  </si>
  <si>
    <t>courgette aigre douce</t>
  </si>
  <si>
    <t>au piment</t>
  </si>
  <si>
    <t>aux herbes</t>
  </si>
  <si>
    <t>les vinaigres de cidre aromatisés</t>
  </si>
  <si>
    <t>pot 220g</t>
  </si>
  <si>
    <t>pot 370g</t>
  </si>
  <si>
    <t>verrine 240g</t>
  </si>
  <si>
    <t>verrine 130g</t>
  </si>
  <si>
    <t xml:space="preserve">vinaigre de cidre  au safran  </t>
  </si>
  <si>
    <t>saupoudreur 90g</t>
  </si>
  <si>
    <t>Le safran en pistils</t>
  </si>
  <si>
    <t>tube 0,5g</t>
  </si>
  <si>
    <t>tube 0,15g</t>
  </si>
  <si>
    <t xml:space="preserve"> tube  0,25g</t>
  </si>
  <si>
    <t>tube 1g</t>
  </si>
  <si>
    <t>sel à la noix</t>
  </si>
  <si>
    <t>Nombre d'article</t>
  </si>
  <si>
    <t>poids ligne</t>
  </si>
  <si>
    <t>Bon de commande</t>
  </si>
  <si>
    <t>huile de noix</t>
  </si>
  <si>
    <t>0,75l</t>
  </si>
  <si>
    <t>TOTAUX</t>
  </si>
  <si>
    <t>poids g</t>
  </si>
  <si>
    <t>prix ligne €</t>
  </si>
  <si>
    <t>20ml</t>
  </si>
  <si>
    <t>poids kg</t>
  </si>
  <si>
    <t>commande</t>
  </si>
  <si>
    <t>A payer</t>
  </si>
  <si>
    <t xml:space="preserve">frais de port </t>
  </si>
  <si>
    <t>reportez le montant là !</t>
  </si>
  <si>
    <t>NOM</t>
  </si>
  <si>
    <t>Prenom</t>
  </si>
  <si>
    <t>adresse</t>
  </si>
  <si>
    <t>CP</t>
  </si>
  <si>
    <t>Ville</t>
  </si>
  <si>
    <t>Mail</t>
  </si>
  <si>
    <t>Telephone</t>
  </si>
  <si>
    <t>Indiquez le mode de livraison !</t>
  </si>
  <si>
    <t>Nous contacter pour voir ensemble</t>
  </si>
  <si>
    <t>Livraison et frais de port</t>
  </si>
  <si>
    <t>livraison Diois (gratuit)</t>
  </si>
  <si>
    <t>remarque</t>
  </si>
  <si>
    <r>
      <rPr>
        <b/>
        <sz val="28"/>
        <color theme="1"/>
        <rFont val="Calibri"/>
        <family val="2"/>
        <scheme val="minor"/>
      </rPr>
      <t>mondial relais</t>
    </r>
    <r>
      <rPr>
        <sz val="26"/>
        <color theme="1"/>
        <rFont val="Calibri"/>
        <family val="2"/>
        <scheme val="minor"/>
      </rPr>
      <t xml:space="preserve"> livraison en point relais en 3j ouvrés </t>
    </r>
  </si>
  <si>
    <r>
      <rPr>
        <b/>
        <sz val="28"/>
        <color theme="1"/>
        <rFont val="Calibri"/>
        <family val="2"/>
        <scheme val="minor"/>
      </rPr>
      <t>collissimo</t>
    </r>
    <r>
      <rPr>
        <sz val="26"/>
        <color theme="1"/>
        <rFont val="Calibri"/>
        <family val="2"/>
        <scheme val="minor"/>
      </rPr>
      <t xml:space="preserve"> livraison au domicile en 2j ouvrés</t>
    </r>
  </si>
  <si>
    <t>Nous donner votre le point relais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</si>
</sst>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.00\ _€"/>
  </numFmts>
  <fonts count="18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rgb="FF000000"/>
      <name val="Calibri"/>
      <family val="2"/>
      <scheme val="minor"/>
    </font>
    <font>
      <b/>
      <i/>
      <sz val="30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i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0" borderId="0" xfId="0" applyBorder="1"/>
    <xf numFmtId="164" fontId="0" fillId="0" borderId="0" xfId="0" applyNumberFormat="1" applyBorder="1"/>
    <xf numFmtId="0" fontId="0" fillId="0" borderId="0" xfId="0" applyFill="1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5" fillId="2" borderId="11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8" fillId="0" borderId="0" xfId="0" applyFont="1" applyBorder="1"/>
    <xf numFmtId="164" fontId="8" fillId="0" borderId="12" xfId="0" applyNumberFormat="1" applyFont="1" applyBorder="1"/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5" xfId="0" applyFont="1" applyBorder="1"/>
    <xf numFmtId="0" fontId="8" fillId="0" borderId="0" xfId="0" applyFont="1" applyFill="1" applyBorder="1"/>
    <xf numFmtId="164" fontId="8" fillId="0" borderId="16" xfId="0" applyNumberFormat="1" applyFont="1" applyBorder="1"/>
    <xf numFmtId="0" fontId="8" fillId="0" borderId="6" xfId="0" applyFont="1" applyBorder="1"/>
    <xf numFmtId="164" fontId="8" fillId="0" borderId="5" xfId="0" applyNumberFormat="1" applyFont="1" applyBorder="1"/>
    <xf numFmtId="164" fontId="8" fillId="0" borderId="17" xfId="0" applyNumberFormat="1" applyFont="1" applyBorder="1"/>
    <xf numFmtId="0" fontId="8" fillId="0" borderId="11" xfId="0" applyFont="1" applyBorder="1"/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0" fontId="13" fillId="0" borderId="10" xfId="0" applyFont="1" applyBorder="1"/>
    <xf numFmtId="164" fontId="13" fillId="0" borderId="10" xfId="0" applyNumberFormat="1" applyFont="1" applyBorder="1"/>
    <xf numFmtId="0" fontId="13" fillId="0" borderId="11" xfId="0" applyFont="1" applyBorder="1"/>
    <xf numFmtId="0" fontId="13" fillId="3" borderId="10" xfId="0" applyFont="1" applyFill="1" applyBorder="1"/>
    <xf numFmtId="0" fontId="13" fillId="3" borderId="0" xfId="0" applyFont="1" applyFill="1" applyBorder="1"/>
    <xf numFmtId="0" fontId="13" fillId="3" borderId="5" xfId="0" applyFont="1" applyFill="1" applyBorder="1"/>
    <xf numFmtId="0" fontId="8" fillId="0" borderId="10" xfId="0" applyFont="1" applyBorder="1"/>
    <xf numFmtId="0" fontId="8" fillId="0" borderId="4" xfId="0" applyFont="1" applyFill="1" applyBorder="1"/>
    <xf numFmtId="0" fontId="8" fillId="0" borderId="0" xfId="0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3" xfId="0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5" fontId="12" fillId="0" borderId="4" xfId="0" applyNumberFormat="1" applyFont="1" applyBorder="1" applyAlignment="1">
      <alignment horizontal="center"/>
    </xf>
    <xf numFmtId="165" fontId="12" fillId="0" borderId="6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7" fillId="0" borderId="2" xfId="0" applyFont="1" applyFill="1" applyBorder="1"/>
    <xf numFmtId="0" fontId="14" fillId="0" borderId="1" xfId="0" applyFont="1" applyBorder="1"/>
    <xf numFmtId="0" fontId="14" fillId="0" borderId="2" xfId="0" applyFont="1" applyBorder="1"/>
    <xf numFmtId="0" fontId="14" fillId="0" borderId="2" xfId="0" applyFont="1" applyFill="1" applyBorder="1"/>
    <xf numFmtId="0" fontId="14" fillId="0" borderId="3" xfId="0" applyFont="1" applyFill="1" applyBorder="1"/>
    <xf numFmtId="0" fontId="10" fillId="0" borderId="0" xfId="0" applyFont="1" applyAlignment="1">
      <alignment horizontal="center"/>
    </xf>
    <xf numFmtId="0" fontId="11" fillId="0" borderId="18" xfId="0" applyFont="1" applyBorder="1" applyAlignment="1">
      <alignment wrapText="1"/>
    </xf>
    <xf numFmtId="0" fontId="11" fillId="0" borderId="19" xfId="0" applyFont="1" applyBorder="1" applyAlignment="1">
      <alignment wrapText="1"/>
    </xf>
    <xf numFmtId="0" fontId="11" fillId="0" borderId="20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164" fontId="7" fillId="0" borderId="21" xfId="0" applyNumberFormat="1" applyFont="1" applyBorder="1" applyAlignment="1">
      <alignment horizontal="center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164" fontId="7" fillId="0" borderId="22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27" xfId="0" applyBorder="1"/>
    <xf numFmtId="0" fontId="7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65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2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1" Type="http://schemas.openxmlformats.org/officeDocument/2006/relationships/hyperlink" Target="mailto:Saflor26@hotmail.fr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6027209</xdr:colOff>
      <xdr:row>0</xdr:row>
      <xdr:rowOff>254001</xdr:rowOff>
    </xdr:from>
    <xdr:to>
      <xdr:col>2</xdr:col>
      <xdr:colOff>2690813</xdr:colOff>
      <xdr:row>2</xdr:row>
      <xdr:rowOff>0</xdr:rowOff>
    </xdr:to>
    <xdr:sp macro="" textlink="">
      <xdr:nvSpPr>
        <xdr:cNvPr id="3" name="Zone de texte 2"/>
        <xdr:cNvSpPr txBox="1"/>
      </xdr:nvSpPr>
      <xdr:spPr>
        <a:xfrm>
          <a:off x="6027209" y="254001"/>
          <a:ext cx="7045854" cy="3460749"/>
        </a:xfrm>
        <a:prstGeom prst="rect">
          <a:avLst/>
        </a:prstGeom>
        <a:noFill/>
        <a:ln w="190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0" tIns="0" rIns="0" bIns="0" numCol="2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spcAft>
              <a:spcPts val="0"/>
            </a:spcAft>
          </a:pPr>
          <a:r>
            <a:rPr lang="fr-FR" sz="11500" b="1">
              <a:solidFill>
                <a:srgbClr val="000000"/>
              </a:solidFill>
              <a:effectLst/>
              <a:latin typeface="French Script MT"/>
              <a:ea typeface="Times New Roman"/>
              <a:cs typeface="Times New Roman"/>
            </a:rPr>
            <a:t> Saflor</a:t>
          </a:r>
          <a:endParaRPr lang="fr-FR" sz="3600" b="1">
            <a:effectLst/>
            <a:latin typeface="Times New Roman"/>
            <a:ea typeface="Times New Roman"/>
          </a:endParaRPr>
        </a:p>
        <a:p>
          <a:pPr algn="l">
            <a:spcAft>
              <a:spcPts val="0"/>
            </a:spcAft>
          </a:pPr>
          <a:r>
            <a:rPr lang="fr-FR" sz="4400" b="1">
              <a:solidFill>
                <a:srgbClr val="000000"/>
              </a:solidFill>
              <a:effectLst/>
              <a:latin typeface="French Script MT"/>
              <a:ea typeface="Times New Roman"/>
              <a:cs typeface="Times New Roman"/>
            </a:rPr>
            <a:t>26 310 Luc </a:t>
          </a:r>
          <a:r>
            <a:rPr lang="fr-FR" sz="4400" b="1" baseline="0">
              <a:solidFill>
                <a:srgbClr val="000000"/>
              </a:solidFill>
              <a:effectLst/>
              <a:latin typeface="French Script MT"/>
              <a:ea typeface="Times New Roman"/>
              <a:cs typeface="Times New Roman"/>
            </a:rPr>
            <a:t>en </a:t>
          </a:r>
          <a:r>
            <a:rPr lang="fr-FR" sz="4400" b="1">
              <a:solidFill>
                <a:srgbClr val="000000"/>
              </a:solidFill>
              <a:effectLst/>
              <a:latin typeface="French Script MT"/>
              <a:ea typeface="Times New Roman"/>
              <a:cs typeface="Times New Roman"/>
            </a:rPr>
            <a:t>Diois</a:t>
          </a:r>
          <a:endParaRPr lang="fr-FR" sz="4400" b="1" u="sng">
            <a:solidFill>
              <a:srgbClr val="000000"/>
            </a:solidFill>
            <a:effectLst/>
            <a:latin typeface="French Script MT"/>
            <a:ea typeface="Times New Roman"/>
            <a:cs typeface="Times New Roman"/>
            <a:hlinkClick xmlns:r="http://schemas.openxmlformats.org/officeDocument/2006/relationships" r:id="rId1"/>
          </a:endParaRPr>
        </a:p>
        <a:p>
          <a:pPr algn="l">
            <a:spcAft>
              <a:spcPts val="0"/>
            </a:spcAft>
          </a:pPr>
          <a:r>
            <a:rPr lang="fr-FR" sz="4000" b="1" u="sng">
              <a:solidFill>
                <a:srgbClr val="000000"/>
              </a:solidFill>
              <a:effectLst/>
              <a:latin typeface="French Script MT"/>
              <a:ea typeface="Times New Roman"/>
              <a:cs typeface="Times New Roman"/>
              <a:hlinkClick xmlns:r="http://schemas.openxmlformats.org/officeDocument/2006/relationships" r:id="rId1"/>
            </a:rPr>
            <a:t>Saflor26@hotmail.fr</a:t>
          </a:r>
          <a:endParaRPr lang="fr-FR" sz="4000" b="1" u="sng">
            <a:solidFill>
              <a:srgbClr val="000000"/>
            </a:solidFill>
            <a:effectLst/>
            <a:latin typeface="French Script MT"/>
            <a:ea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3849687</xdr:colOff>
      <xdr:row>0</xdr:row>
      <xdr:rowOff>119061</xdr:rowOff>
    </xdr:from>
    <xdr:to>
      <xdr:col>3</xdr:col>
      <xdr:colOff>361157</xdr:colOff>
      <xdr:row>1</xdr:row>
      <xdr:rowOff>1904999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875" y="119061"/>
          <a:ext cx="3964782" cy="3214688"/>
        </a:xfrm>
        <a:prstGeom prst="rect">
          <a:avLst/>
        </a:prstGeom>
      </xdr:spPr>
    </xdr:pic>
    <xdr:clientData/>
  </xdr:twoCellAnchor>
  <xdr:twoCellAnchor>
    <xdr:from>
      <xdr:col>4</xdr:col>
      <xdr:colOff>666750</xdr:colOff>
      <xdr:row>0</xdr:row>
      <xdr:rowOff>142876</xdr:rowOff>
    </xdr:from>
    <xdr:to>
      <xdr:col>7</xdr:col>
      <xdr:colOff>1595438</xdr:colOff>
      <xdr:row>1</xdr:row>
      <xdr:rowOff>1752599</xdr:rowOff>
    </xdr:to>
    <xdr:sp macro="" textlink="">
      <xdr:nvSpPr>
        <xdr:cNvPr id="4" name="ZoneTexte 3"/>
        <xdr:cNvSpPr txBox="1"/>
      </xdr:nvSpPr>
      <xdr:spPr>
        <a:xfrm>
          <a:off x="16049625" y="142876"/>
          <a:ext cx="7024688" cy="3038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6000" b="1" i="1"/>
            <a:t>contact </a:t>
          </a:r>
        </a:p>
        <a:p>
          <a:pPr algn="ctr"/>
          <a:endParaRPr lang="fr-FR" sz="1400" b="1" i="1"/>
        </a:p>
        <a:p>
          <a:pPr algn="ctr"/>
          <a:r>
            <a:rPr lang="fr-FR" sz="4800" b="1" i="1"/>
            <a:t>LABORDE</a:t>
          </a:r>
          <a:r>
            <a:rPr lang="fr-FR" sz="4800" b="1" i="1" baseline="0"/>
            <a:t> Elsa</a:t>
          </a:r>
        </a:p>
        <a:p>
          <a:pPr algn="ctr"/>
          <a:r>
            <a:rPr lang="fr-FR" sz="4800" b="1" i="1" baseline="0"/>
            <a:t>ellezazou@hotmail.com</a:t>
          </a:r>
        </a:p>
        <a:p>
          <a:pPr algn="ctr"/>
          <a:r>
            <a:rPr lang="fr-FR" sz="4800" b="1" i="1" baseline="0"/>
            <a:t>06 52 56 32 12</a:t>
          </a:r>
          <a:endParaRPr lang="fr-FR" sz="4800" b="1" i="1"/>
        </a:p>
      </xdr:txBody>
    </xdr:sp>
    <xdr:clientData/>
  </xdr:twoCellAnchor>
  <xdr:twoCellAnchor editAs="oneCell">
    <xdr:from>
      <xdr:col>3</xdr:col>
      <xdr:colOff>611957</xdr:colOff>
      <xdr:row>0</xdr:row>
      <xdr:rowOff>547688</xdr:rowOff>
    </xdr:from>
    <xdr:to>
      <xdr:col>4</xdr:col>
      <xdr:colOff>634102</xdr:colOff>
      <xdr:row>1</xdr:row>
      <xdr:rowOff>1595438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37457" y="547688"/>
          <a:ext cx="1879520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1500187</xdr:colOff>
      <xdr:row>29</xdr:row>
      <xdr:rowOff>71438</xdr:rowOff>
    </xdr:from>
    <xdr:to>
      <xdr:col>0</xdr:col>
      <xdr:colOff>4112275</xdr:colOff>
      <xdr:row>32</xdr:row>
      <xdr:rowOff>420690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07" b="25793"/>
        <a:stretch/>
      </xdr:blipFill>
      <xdr:spPr>
        <a:xfrm>
          <a:off x="1500187" y="17383126"/>
          <a:ext cx="2612088" cy="170656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3333751</xdr:colOff>
      <xdr:row>14</xdr:row>
      <xdr:rowOff>47624</xdr:rowOff>
    </xdr:from>
    <xdr:to>
      <xdr:col>0</xdr:col>
      <xdr:colOff>5376025</xdr:colOff>
      <xdr:row>18</xdr:row>
      <xdr:rowOff>216673</xdr:rowOff>
    </xdr:to>
    <xdr:pic>
      <xdr:nvPicPr>
        <xdr:cNvPr id="12" name="Image 1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0"/>
        <a:stretch/>
      </xdr:blipFill>
      <xdr:spPr>
        <a:xfrm>
          <a:off x="3333751" y="10787062"/>
          <a:ext cx="2042274" cy="1883549"/>
        </a:xfrm>
        <a:prstGeom prst="rect">
          <a:avLst/>
        </a:prstGeom>
      </xdr:spPr>
    </xdr:pic>
    <xdr:clientData/>
  </xdr:twoCellAnchor>
  <xdr:twoCellAnchor editAs="oneCell">
    <xdr:from>
      <xdr:col>0</xdr:col>
      <xdr:colOff>871501</xdr:colOff>
      <xdr:row>33</xdr:row>
      <xdr:rowOff>71437</xdr:rowOff>
    </xdr:from>
    <xdr:to>
      <xdr:col>0</xdr:col>
      <xdr:colOff>4827884</xdr:colOff>
      <xdr:row>38</xdr:row>
      <xdr:rowOff>222841</xdr:rowOff>
    </xdr:to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672"/>
        <a:stretch/>
      </xdr:blipFill>
      <xdr:spPr>
        <a:xfrm>
          <a:off x="871501" y="19240500"/>
          <a:ext cx="3956383" cy="229452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1809751</xdr:colOff>
      <xdr:row>14</xdr:row>
      <xdr:rowOff>268893</xdr:rowOff>
    </xdr:from>
    <xdr:to>
      <xdr:col>0</xdr:col>
      <xdr:colOff>3286126</xdr:colOff>
      <xdr:row>18</xdr:row>
      <xdr:rowOff>95250</xdr:rowOff>
    </xdr:to>
    <xdr:pic>
      <xdr:nvPicPr>
        <xdr:cNvPr id="15" name="Image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2" r="15618"/>
        <a:stretch/>
      </xdr:blipFill>
      <xdr:spPr>
        <a:xfrm>
          <a:off x="1809751" y="11008331"/>
          <a:ext cx="1476375" cy="1540857"/>
        </a:xfrm>
        <a:prstGeom prst="rect">
          <a:avLst/>
        </a:prstGeom>
      </xdr:spPr>
    </xdr:pic>
    <xdr:clientData/>
  </xdr:twoCellAnchor>
  <xdr:twoCellAnchor editAs="oneCell">
    <xdr:from>
      <xdr:col>0</xdr:col>
      <xdr:colOff>1464375</xdr:colOff>
      <xdr:row>59</xdr:row>
      <xdr:rowOff>295705</xdr:rowOff>
    </xdr:from>
    <xdr:to>
      <xdr:col>0</xdr:col>
      <xdr:colOff>4286250</xdr:colOff>
      <xdr:row>64</xdr:row>
      <xdr:rowOff>268986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375" y="31180518"/>
          <a:ext cx="2821875" cy="2116406"/>
        </a:xfrm>
        <a:prstGeom prst="rect">
          <a:avLst/>
        </a:prstGeom>
      </xdr:spPr>
    </xdr:pic>
    <xdr:clientData/>
  </xdr:twoCellAnchor>
  <xdr:twoCellAnchor editAs="oneCell">
    <xdr:from>
      <xdr:col>0</xdr:col>
      <xdr:colOff>3233625</xdr:colOff>
      <xdr:row>64</xdr:row>
      <xdr:rowOff>410899</xdr:rowOff>
    </xdr:from>
    <xdr:to>
      <xdr:col>0</xdr:col>
      <xdr:colOff>5000625</xdr:colOff>
      <xdr:row>69</xdr:row>
      <xdr:rowOff>266587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625" y="33438837"/>
          <a:ext cx="1767000" cy="23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478501</xdr:colOff>
      <xdr:row>64</xdr:row>
      <xdr:rowOff>378337</xdr:rowOff>
    </xdr:from>
    <xdr:to>
      <xdr:col>0</xdr:col>
      <xdr:colOff>2381250</xdr:colOff>
      <xdr:row>69</xdr:row>
      <xdr:rowOff>415023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01" y="33406275"/>
          <a:ext cx="1902749" cy="2536998"/>
        </a:xfrm>
        <a:prstGeom prst="rect">
          <a:avLst/>
        </a:prstGeom>
      </xdr:spPr>
    </xdr:pic>
    <xdr:clientData/>
  </xdr:twoCellAnchor>
  <xdr:twoCellAnchor editAs="oneCell">
    <xdr:from>
      <xdr:col>0</xdr:col>
      <xdr:colOff>271311</xdr:colOff>
      <xdr:row>44</xdr:row>
      <xdr:rowOff>-1</xdr:rowOff>
    </xdr:from>
    <xdr:to>
      <xdr:col>0</xdr:col>
      <xdr:colOff>5097312</xdr:colOff>
      <xdr:row>52</xdr:row>
      <xdr:rowOff>-1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11" y="24050624"/>
          <a:ext cx="4826001" cy="3619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1278564</xdr:colOff>
      <xdr:row>4</xdr:row>
      <xdr:rowOff>95250</xdr:rowOff>
    </xdr:from>
    <xdr:to>
      <xdr:col>0</xdr:col>
      <xdr:colOff>4095750</xdr:colOff>
      <xdr:row>8</xdr:row>
      <xdr:rowOff>555974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50" b="9790"/>
        <a:stretch/>
      </xdr:blipFill>
      <xdr:spPr>
        <a:xfrm>
          <a:off x="1278564" y="5191125"/>
          <a:ext cx="2817186" cy="2841974"/>
        </a:xfrm>
        <a:prstGeom prst="rect">
          <a:avLst/>
        </a:prstGeom>
      </xdr:spPr>
    </xdr:pic>
    <xdr:clientData/>
  </xdr:twoCellAnchor>
  <xdr:twoCellAnchor editAs="oneCell">
    <xdr:from>
      <xdr:col>0</xdr:col>
      <xdr:colOff>1101142</xdr:colOff>
      <xdr:row>9</xdr:row>
      <xdr:rowOff>190500</xdr:rowOff>
    </xdr:from>
    <xdr:to>
      <xdr:col>0</xdr:col>
      <xdr:colOff>2519035</xdr:colOff>
      <xdr:row>12</xdr:row>
      <xdr:rowOff>342712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142" y="4262438"/>
          <a:ext cx="1417893" cy="1890524"/>
        </a:xfrm>
        <a:prstGeom prst="rect">
          <a:avLst/>
        </a:prstGeom>
      </xdr:spPr>
    </xdr:pic>
    <xdr:clientData/>
  </xdr:twoCellAnchor>
  <xdr:twoCellAnchor editAs="oneCell">
    <xdr:from>
      <xdr:col>0</xdr:col>
      <xdr:colOff>1840500</xdr:colOff>
      <xdr:row>19</xdr:row>
      <xdr:rowOff>6977</xdr:rowOff>
    </xdr:from>
    <xdr:to>
      <xdr:col>0</xdr:col>
      <xdr:colOff>4000499</xdr:colOff>
      <xdr:row>24</xdr:row>
      <xdr:rowOff>119064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1" b="7142"/>
        <a:stretch/>
      </xdr:blipFill>
      <xdr:spPr>
        <a:xfrm>
          <a:off x="1840500" y="12889540"/>
          <a:ext cx="2159999" cy="2326649"/>
        </a:xfrm>
        <a:prstGeom prst="rect">
          <a:avLst/>
        </a:prstGeom>
      </xdr:spPr>
    </xdr:pic>
    <xdr:clientData/>
  </xdr:twoCellAnchor>
  <xdr:twoCellAnchor editAs="oneCell">
    <xdr:from>
      <xdr:col>0</xdr:col>
      <xdr:colOff>85502</xdr:colOff>
      <xdr:row>13</xdr:row>
      <xdr:rowOff>190501</xdr:rowOff>
    </xdr:from>
    <xdr:to>
      <xdr:col>0</xdr:col>
      <xdr:colOff>1738314</xdr:colOff>
      <xdr:row>19</xdr:row>
      <xdr:rowOff>118837</xdr:rowOff>
    </xdr:to>
    <xdr:pic>
      <xdr:nvPicPr>
        <xdr:cNvPr id="23" name="Image 2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302"/>
        <a:stretch/>
      </xdr:blipFill>
      <xdr:spPr>
        <a:xfrm>
          <a:off x="85502" y="6477001"/>
          <a:ext cx="1652812" cy="25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1854751</xdr:colOff>
      <xdr:row>24</xdr:row>
      <xdr:rowOff>214312</xdr:rowOff>
    </xdr:from>
    <xdr:to>
      <xdr:col>0</xdr:col>
      <xdr:colOff>3556567</xdr:colOff>
      <xdr:row>29</xdr:row>
      <xdr:rowOff>23812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99"/>
        <a:stretch/>
      </xdr:blipFill>
      <xdr:spPr>
        <a:xfrm>
          <a:off x="1854751" y="11358562"/>
          <a:ext cx="1701816" cy="2024063"/>
        </a:xfrm>
        <a:prstGeom prst="rect">
          <a:avLst/>
        </a:prstGeom>
      </xdr:spPr>
    </xdr:pic>
    <xdr:clientData/>
  </xdr:twoCellAnchor>
  <xdr:twoCellAnchor editAs="oneCell">
    <xdr:from>
      <xdr:col>0</xdr:col>
      <xdr:colOff>3171562</xdr:colOff>
      <xdr:row>9</xdr:row>
      <xdr:rowOff>38391</xdr:rowOff>
    </xdr:from>
    <xdr:to>
      <xdr:col>0</xdr:col>
      <xdr:colOff>5143500</xdr:colOff>
      <xdr:row>13</xdr:row>
      <xdr:rowOff>71438</xdr:rowOff>
    </xdr:to>
    <xdr:pic>
      <xdr:nvPicPr>
        <xdr:cNvPr id="25" name="Image 2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51" b="6775"/>
        <a:stretch/>
      </xdr:blipFill>
      <xdr:spPr>
        <a:xfrm>
          <a:off x="3171562" y="8110829"/>
          <a:ext cx="1971938" cy="2199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8"/>
  <sheetViews>
    <sheetView showGridLines="0" showRowColHeaders="0" tabSelected="1" zoomScale="40" zoomScaleNormal="40" workbookViewId="0">
      <pane ySplit="3" topLeftCell="A4" activePane="bottomLeft" state="frozen"/>
      <selection pane="bottomLeft" activeCell="J72" sqref="J72"/>
    </sheetView>
  </sheetViews>
  <sheetFormatPr baseColWidth="10" defaultRowHeight="31.5" x14ac:dyDescent="0.5"/>
  <cols>
    <col min="1" max="1" width="82.42578125" style="4" customWidth="1"/>
    <col min="2" max="2" width="64.7109375" bestFit="1" customWidth="1"/>
    <col min="3" max="3" width="47.28515625" style="9" bestFit="1" customWidth="1"/>
    <col min="4" max="4" width="27.7109375" customWidth="1"/>
    <col min="5" max="5" width="36.28515625" style="26" bestFit="1" customWidth="1"/>
    <col min="6" max="6" width="39.42578125" style="26" bestFit="1" customWidth="1"/>
    <col min="7" max="7" width="15.85546875" style="26" bestFit="1" customWidth="1"/>
    <col min="8" max="8" width="24.140625" style="26" bestFit="1" customWidth="1"/>
    <col min="9" max="9" width="34.140625" bestFit="1" customWidth="1"/>
    <col min="10" max="10" width="55.42578125" customWidth="1"/>
    <col min="11" max="11" width="44.85546875" bestFit="1" customWidth="1"/>
    <col min="12" max="12" width="39.7109375" customWidth="1"/>
  </cols>
  <sheetData>
    <row r="1" spans="2:16" ht="112.5" customHeight="1" x14ac:dyDescent="0.5"/>
    <row r="2" spans="2:16" ht="152.25" customHeight="1" thickBot="1" x14ac:dyDescent="0.55000000000000004">
      <c r="B2" s="1"/>
      <c r="C2" s="10"/>
      <c r="D2" s="2"/>
    </row>
    <row r="3" spans="2:16" ht="90" customHeight="1" thickBot="1" x14ac:dyDescent="0.35">
      <c r="B3" s="74" t="s">
        <v>63</v>
      </c>
      <c r="C3" s="75"/>
      <c r="D3" s="76"/>
      <c r="E3" s="29" t="s">
        <v>61</v>
      </c>
      <c r="F3" s="39" t="s">
        <v>68</v>
      </c>
      <c r="G3" s="38" t="s">
        <v>67</v>
      </c>
      <c r="H3" s="30" t="s">
        <v>62</v>
      </c>
    </row>
    <row r="4" spans="2:16" ht="47.25" thickBot="1" x14ac:dyDescent="0.75">
      <c r="B4" s="78" t="s">
        <v>55</v>
      </c>
      <c r="C4" s="62"/>
      <c r="D4" s="62"/>
      <c r="E4" s="62"/>
      <c r="F4" s="62"/>
      <c r="G4" s="62"/>
      <c r="H4" s="63"/>
      <c r="I4" s="103" t="s">
        <v>75</v>
      </c>
      <c r="J4" s="108"/>
      <c r="K4" s="25"/>
      <c r="L4" s="25"/>
      <c r="M4" s="25"/>
      <c r="N4" s="25"/>
      <c r="O4" s="25"/>
      <c r="P4" s="25"/>
    </row>
    <row r="5" spans="2:16" ht="46.5" x14ac:dyDescent="0.7">
      <c r="B5" s="77" t="s">
        <v>0</v>
      </c>
      <c r="C5" s="14" t="s">
        <v>1</v>
      </c>
      <c r="D5" s="13">
        <v>5.5</v>
      </c>
      <c r="E5" s="51"/>
      <c r="F5" s="28">
        <f>D5*E5</f>
        <v>0</v>
      </c>
      <c r="G5" s="27">
        <v>5</v>
      </c>
      <c r="H5" s="31">
        <f>G5*E5</f>
        <v>0</v>
      </c>
      <c r="I5" s="104" t="s">
        <v>76</v>
      </c>
      <c r="J5" s="109"/>
    </row>
    <row r="6" spans="2:16" ht="46.5" x14ac:dyDescent="0.7">
      <c r="B6" s="77"/>
      <c r="C6" s="14" t="s">
        <v>57</v>
      </c>
      <c r="D6" s="13">
        <v>6.5</v>
      </c>
      <c r="E6" s="51"/>
      <c r="F6" s="28">
        <f t="shared" ref="F6:F65" si="0">D6*E6</f>
        <v>0</v>
      </c>
      <c r="G6" s="27">
        <v>15</v>
      </c>
      <c r="H6" s="31">
        <f t="shared" ref="H6:H9" si="1">G6*E6</f>
        <v>0</v>
      </c>
      <c r="I6" s="104" t="s">
        <v>77</v>
      </c>
      <c r="J6" s="109"/>
    </row>
    <row r="7" spans="2:16" ht="46.5" x14ac:dyDescent="0.7">
      <c r="B7" s="77"/>
      <c r="C7" s="14" t="s">
        <v>58</v>
      </c>
      <c r="D7" s="13">
        <v>8.5</v>
      </c>
      <c r="E7" s="51"/>
      <c r="F7" s="28">
        <f t="shared" si="0"/>
        <v>0</v>
      </c>
      <c r="G7" s="27">
        <v>15</v>
      </c>
      <c r="H7" s="31">
        <f t="shared" si="1"/>
        <v>0</v>
      </c>
      <c r="I7" s="104"/>
      <c r="J7" s="109"/>
    </row>
    <row r="8" spans="2:16" ht="46.5" x14ac:dyDescent="0.7">
      <c r="B8" s="77"/>
      <c r="C8" s="14" t="s">
        <v>56</v>
      </c>
      <c r="D8" s="13">
        <v>16</v>
      </c>
      <c r="E8" s="51"/>
      <c r="F8" s="28">
        <f t="shared" si="0"/>
        <v>0</v>
      </c>
      <c r="G8" s="27">
        <v>15</v>
      </c>
      <c r="H8" s="31">
        <f t="shared" si="1"/>
        <v>0</v>
      </c>
      <c r="I8" s="104" t="s">
        <v>78</v>
      </c>
      <c r="J8" s="109"/>
    </row>
    <row r="9" spans="2:16" ht="47.25" thickBot="1" x14ac:dyDescent="0.75">
      <c r="B9" s="77"/>
      <c r="C9" s="14" t="s">
        <v>59</v>
      </c>
      <c r="D9" s="13">
        <v>29</v>
      </c>
      <c r="E9" s="51"/>
      <c r="F9" s="28">
        <f t="shared" si="0"/>
        <v>0</v>
      </c>
      <c r="G9" s="27">
        <v>15</v>
      </c>
      <c r="H9" s="31">
        <f t="shared" si="1"/>
        <v>0</v>
      </c>
      <c r="I9" s="104" t="s">
        <v>79</v>
      </c>
      <c r="J9" s="109"/>
    </row>
    <row r="10" spans="2:16" ht="47.25" thickBot="1" x14ac:dyDescent="0.75">
      <c r="B10" s="79" t="s">
        <v>29</v>
      </c>
      <c r="C10" s="80"/>
      <c r="D10" s="80"/>
      <c r="E10" s="80"/>
      <c r="F10" s="80"/>
      <c r="G10" s="80"/>
      <c r="H10" s="81"/>
      <c r="I10" s="105" t="s">
        <v>80</v>
      </c>
      <c r="J10" s="109"/>
    </row>
    <row r="11" spans="2:16" ht="47.25" thickBot="1" x14ac:dyDescent="0.75">
      <c r="B11" s="70" t="s">
        <v>53</v>
      </c>
      <c r="C11" s="20" t="s">
        <v>24</v>
      </c>
      <c r="D11" s="13">
        <v>7</v>
      </c>
      <c r="E11" s="51"/>
      <c r="F11" s="28">
        <f t="shared" si="0"/>
        <v>0</v>
      </c>
      <c r="G11" s="27">
        <v>950</v>
      </c>
      <c r="H11" s="35">
        <f>G11*E11</f>
        <v>0</v>
      </c>
      <c r="I11" s="106" t="s">
        <v>81</v>
      </c>
      <c r="J11" s="110"/>
    </row>
    <row r="12" spans="2:16" ht="42.75" customHeight="1" x14ac:dyDescent="0.5">
      <c r="B12" s="70"/>
      <c r="C12" s="20" t="s">
        <v>31</v>
      </c>
      <c r="D12" s="13">
        <v>5.5</v>
      </c>
      <c r="E12" s="51"/>
      <c r="F12" s="28">
        <f t="shared" si="0"/>
        <v>0</v>
      </c>
      <c r="G12" s="27">
        <v>600</v>
      </c>
      <c r="H12" s="31">
        <f>G12*E12</f>
        <v>0</v>
      </c>
      <c r="I12" s="102"/>
      <c r="J12" s="1"/>
    </row>
    <row r="13" spans="2:16" ht="34.5" thickBot="1" x14ac:dyDescent="0.55000000000000004">
      <c r="B13" s="18" t="s">
        <v>38</v>
      </c>
      <c r="C13" s="20" t="s">
        <v>39</v>
      </c>
      <c r="D13" s="13">
        <v>5</v>
      </c>
      <c r="E13" s="51"/>
      <c r="F13" s="28">
        <f t="shared" si="0"/>
        <v>0</v>
      </c>
      <c r="G13" s="27">
        <v>450</v>
      </c>
      <c r="H13" s="31">
        <f>G13*E13</f>
        <v>0</v>
      </c>
    </row>
    <row r="14" spans="2:16" ht="39.75" thickBot="1" x14ac:dyDescent="0.35">
      <c r="B14" s="79" t="s">
        <v>30</v>
      </c>
      <c r="C14" s="80"/>
      <c r="D14" s="80"/>
      <c r="E14" s="80"/>
      <c r="F14" s="80"/>
      <c r="G14" s="80"/>
      <c r="H14" s="81"/>
    </row>
    <row r="15" spans="2:16" ht="33.75" x14ac:dyDescent="0.5">
      <c r="B15" s="77" t="s">
        <v>2</v>
      </c>
      <c r="C15" s="14" t="s">
        <v>23</v>
      </c>
      <c r="D15" s="13">
        <v>5.5</v>
      </c>
      <c r="E15" s="51"/>
      <c r="F15" s="28">
        <f t="shared" si="0"/>
        <v>0</v>
      </c>
      <c r="G15" s="27">
        <v>650</v>
      </c>
      <c r="H15" s="31">
        <f>G15*E15</f>
        <v>0</v>
      </c>
    </row>
    <row r="16" spans="2:16" ht="33.75" x14ac:dyDescent="0.5">
      <c r="B16" s="77"/>
      <c r="C16" s="14" t="s">
        <v>24</v>
      </c>
      <c r="D16" s="13">
        <v>8</v>
      </c>
      <c r="E16" s="51"/>
      <c r="F16" s="28">
        <f t="shared" si="0"/>
        <v>0</v>
      </c>
      <c r="G16" s="27">
        <v>1100</v>
      </c>
      <c r="H16" s="31">
        <f t="shared" ref="H16:H19" si="2">G16*E16</f>
        <v>0</v>
      </c>
    </row>
    <row r="17" spans="1:8" ht="34.5" thickBot="1" x14ac:dyDescent="0.55000000000000004">
      <c r="B17" s="11" t="s">
        <v>3</v>
      </c>
      <c r="C17" s="14" t="s">
        <v>18</v>
      </c>
      <c r="D17" s="13">
        <v>4</v>
      </c>
      <c r="E17" s="51"/>
      <c r="F17" s="28">
        <f t="shared" si="0"/>
        <v>0</v>
      </c>
      <c r="G17" s="27">
        <v>280</v>
      </c>
      <c r="H17" s="31">
        <f t="shared" si="2"/>
        <v>0</v>
      </c>
    </row>
    <row r="18" spans="1:8" ht="33.75" x14ac:dyDescent="0.5">
      <c r="B18" s="90" t="s">
        <v>40</v>
      </c>
      <c r="C18" s="17" t="s">
        <v>9</v>
      </c>
      <c r="D18" s="12">
        <v>3.5</v>
      </c>
      <c r="E18" s="52"/>
      <c r="F18" s="36">
        <f t="shared" si="0"/>
        <v>0</v>
      </c>
      <c r="G18" s="49">
        <v>420</v>
      </c>
      <c r="H18" s="37">
        <f t="shared" si="2"/>
        <v>0</v>
      </c>
    </row>
    <row r="19" spans="1:8" s="3" customFormat="1" ht="34.5" thickBot="1" x14ac:dyDescent="0.55000000000000004">
      <c r="A19" s="5"/>
      <c r="B19" s="70"/>
      <c r="C19" s="14" t="s">
        <v>17</v>
      </c>
      <c r="D19" s="13">
        <v>5.5</v>
      </c>
      <c r="E19" s="53"/>
      <c r="F19" s="33">
        <f t="shared" si="0"/>
        <v>0</v>
      </c>
      <c r="G19" s="50">
        <v>600</v>
      </c>
      <c r="H19" s="34">
        <f t="shared" si="2"/>
        <v>0</v>
      </c>
    </row>
    <row r="20" spans="1:8" ht="39.75" thickBot="1" x14ac:dyDescent="0.35">
      <c r="B20" s="79" t="s">
        <v>10</v>
      </c>
      <c r="C20" s="80"/>
      <c r="D20" s="80"/>
      <c r="E20" s="80"/>
      <c r="F20" s="80"/>
      <c r="G20" s="80"/>
      <c r="H20" s="81"/>
    </row>
    <row r="21" spans="1:8" ht="33.75" x14ac:dyDescent="0.5">
      <c r="B21" s="11" t="s">
        <v>15</v>
      </c>
      <c r="C21" s="85" t="s">
        <v>54</v>
      </c>
      <c r="D21" s="93">
        <v>4.5</v>
      </c>
      <c r="E21" s="51"/>
      <c r="F21" s="28">
        <f t="shared" si="0"/>
        <v>0</v>
      </c>
      <c r="G21" s="27">
        <v>450</v>
      </c>
      <c r="H21" s="31">
        <f>G21*E21</f>
        <v>0</v>
      </c>
    </row>
    <row r="22" spans="1:8" ht="33.75" x14ac:dyDescent="0.5">
      <c r="B22" s="11" t="s">
        <v>41</v>
      </c>
      <c r="C22" s="85"/>
      <c r="D22" s="93"/>
      <c r="E22" s="51"/>
      <c r="F22" s="28">
        <f t="shared" si="0"/>
        <v>0</v>
      </c>
      <c r="G22" s="27">
        <v>450</v>
      </c>
      <c r="H22" s="31">
        <f t="shared" ref="H22:H24" si="3">G22*E22</f>
        <v>0</v>
      </c>
    </row>
    <row r="23" spans="1:8" ht="33.75" x14ac:dyDescent="0.5">
      <c r="B23" s="11" t="s">
        <v>60</v>
      </c>
      <c r="C23" s="85"/>
      <c r="D23" s="93"/>
      <c r="E23" s="51"/>
      <c r="F23" s="28">
        <f t="shared" si="0"/>
        <v>0</v>
      </c>
      <c r="G23" s="27">
        <v>450</v>
      </c>
      <c r="H23" s="31">
        <f t="shared" si="3"/>
        <v>0</v>
      </c>
    </row>
    <row r="24" spans="1:8" s="3" customFormat="1" ht="34.5" thickBot="1" x14ac:dyDescent="0.55000000000000004">
      <c r="A24" s="5"/>
      <c r="B24" s="11" t="s">
        <v>16</v>
      </c>
      <c r="C24" s="85"/>
      <c r="D24" s="93"/>
      <c r="E24" s="54"/>
      <c r="F24" s="28">
        <f t="shared" si="0"/>
        <v>0</v>
      </c>
      <c r="G24" s="32">
        <v>450</v>
      </c>
      <c r="H24" s="31">
        <f t="shared" si="3"/>
        <v>0</v>
      </c>
    </row>
    <row r="25" spans="1:8" ht="39.75" customHeight="1" thickBot="1" x14ac:dyDescent="0.35">
      <c r="B25" s="87" t="s">
        <v>48</v>
      </c>
      <c r="C25" s="88"/>
      <c r="D25" s="88"/>
      <c r="E25" s="88"/>
      <c r="F25" s="88"/>
      <c r="G25" s="88"/>
      <c r="H25" s="89"/>
    </row>
    <row r="26" spans="1:8" ht="33.75" x14ac:dyDescent="0.5">
      <c r="B26" s="11" t="s">
        <v>19</v>
      </c>
      <c r="C26" s="83" t="s">
        <v>24</v>
      </c>
      <c r="D26" s="92">
        <v>5</v>
      </c>
      <c r="E26" s="51"/>
      <c r="F26" s="28">
        <f t="shared" si="0"/>
        <v>0</v>
      </c>
      <c r="G26" s="27">
        <v>950</v>
      </c>
      <c r="H26" s="31">
        <f>G26*E26</f>
        <v>0</v>
      </c>
    </row>
    <row r="27" spans="1:8" ht="33.75" x14ac:dyDescent="0.5">
      <c r="B27" s="11" t="s">
        <v>20</v>
      </c>
      <c r="C27" s="83"/>
      <c r="D27" s="92"/>
      <c r="E27" s="51"/>
      <c r="F27" s="28">
        <f t="shared" si="0"/>
        <v>0</v>
      </c>
      <c r="G27" s="27">
        <v>950</v>
      </c>
      <c r="H27" s="31">
        <f t="shared" ref="H27:H29" si="4">G27*E27</f>
        <v>0</v>
      </c>
    </row>
    <row r="28" spans="1:8" ht="33.75" x14ac:dyDescent="0.5">
      <c r="B28" s="11" t="s">
        <v>21</v>
      </c>
      <c r="C28" s="83"/>
      <c r="D28" s="92"/>
      <c r="E28" s="51"/>
      <c r="F28" s="28">
        <f t="shared" si="0"/>
        <v>0</v>
      </c>
      <c r="G28" s="27">
        <v>950</v>
      </c>
      <c r="H28" s="31">
        <f t="shared" si="4"/>
        <v>0</v>
      </c>
    </row>
    <row r="29" spans="1:8" ht="34.5" thickBot="1" x14ac:dyDescent="0.55000000000000004">
      <c r="B29" s="11" t="s">
        <v>22</v>
      </c>
      <c r="C29" s="83"/>
      <c r="D29" s="92"/>
      <c r="E29" s="51"/>
      <c r="F29" s="28">
        <f t="shared" si="0"/>
        <v>0</v>
      </c>
      <c r="G29" s="27">
        <v>950</v>
      </c>
      <c r="H29" s="31">
        <f t="shared" si="4"/>
        <v>0</v>
      </c>
    </row>
    <row r="30" spans="1:8" ht="39.75" thickBot="1" x14ac:dyDescent="0.3">
      <c r="A30" s="7"/>
      <c r="B30" s="87" t="s">
        <v>42</v>
      </c>
      <c r="C30" s="88"/>
      <c r="D30" s="88"/>
      <c r="E30" s="88"/>
      <c r="F30" s="88"/>
      <c r="G30" s="88"/>
      <c r="H30" s="89"/>
    </row>
    <row r="31" spans="1:8" ht="33.75" x14ac:dyDescent="0.5">
      <c r="B31" s="84" t="s">
        <v>43</v>
      </c>
      <c r="C31" s="8" t="s">
        <v>52</v>
      </c>
      <c r="D31" s="16">
        <v>3.5</v>
      </c>
      <c r="E31" s="51"/>
      <c r="F31" s="28">
        <f t="shared" si="0"/>
        <v>0</v>
      </c>
      <c r="G31" s="27">
        <v>250</v>
      </c>
      <c r="H31" s="31">
        <f>G31*E31</f>
        <v>0</v>
      </c>
    </row>
    <row r="32" spans="1:8" ht="34.5" thickBot="1" x14ac:dyDescent="0.55000000000000004">
      <c r="B32" s="84"/>
      <c r="C32" s="14" t="s">
        <v>51</v>
      </c>
      <c r="D32" s="13">
        <v>5.5</v>
      </c>
      <c r="E32" s="51"/>
      <c r="F32" s="28">
        <f t="shared" si="0"/>
        <v>0</v>
      </c>
      <c r="G32" s="27">
        <v>450</v>
      </c>
      <c r="H32" s="31">
        <f>G32*E32</f>
        <v>0</v>
      </c>
    </row>
    <row r="33" spans="1:8" ht="39.75" thickBot="1" x14ac:dyDescent="0.35">
      <c r="B33" s="66" t="s">
        <v>45</v>
      </c>
      <c r="C33" s="67"/>
      <c r="D33" s="67"/>
      <c r="E33" s="62"/>
      <c r="F33" s="62"/>
      <c r="G33" s="62"/>
      <c r="H33" s="63"/>
    </row>
    <row r="34" spans="1:8" ht="33.75" customHeight="1" x14ac:dyDescent="0.5">
      <c r="B34" s="86" t="s">
        <v>43</v>
      </c>
      <c r="C34" s="17" t="s">
        <v>49</v>
      </c>
      <c r="D34" s="12">
        <v>3.5</v>
      </c>
      <c r="E34" s="51"/>
      <c r="F34" s="28">
        <f t="shared" si="0"/>
        <v>0</v>
      </c>
      <c r="G34" s="27">
        <v>400</v>
      </c>
      <c r="H34" s="31">
        <f>G34*E34</f>
        <v>0</v>
      </c>
    </row>
    <row r="35" spans="1:8" ht="33.75" customHeight="1" x14ac:dyDescent="0.5">
      <c r="B35" s="77"/>
      <c r="C35" s="21" t="s">
        <v>50</v>
      </c>
      <c r="D35" s="23">
        <v>5</v>
      </c>
      <c r="E35" s="51"/>
      <c r="F35" s="28">
        <f t="shared" si="0"/>
        <v>0</v>
      </c>
      <c r="G35" s="27">
        <v>600</v>
      </c>
      <c r="H35" s="31">
        <f t="shared" ref="H35:H39" si="5">G35*E35</f>
        <v>0</v>
      </c>
    </row>
    <row r="36" spans="1:8" ht="33.75" customHeight="1" x14ac:dyDescent="0.5">
      <c r="B36" s="77" t="s">
        <v>46</v>
      </c>
      <c r="C36" s="21" t="s">
        <v>49</v>
      </c>
      <c r="D36" s="23">
        <v>3.5</v>
      </c>
      <c r="E36" s="51"/>
      <c r="F36" s="28">
        <f t="shared" si="0"/>
        <v>0</v>
      </c>
      <c r="G36" s="27">
        <v>400</v>
      </c>
      <c r="H36" s="31">
        <f t="shared" si="5"/>
        <v>0</v>
      </c>
    </row>
    <row r="37" spans="1:8" ht="33.75" customHeight="1" x14ac:dyDescent="0.5">
      <c r="B37" s="77"/>
      <c r="C37" s="21" t="s">
        <v>50</v>
      </c>
      <c r="D37" s="23">
        <v>5</v>
      </c>
      <c r="E37" s="51"/>
      <c r="F37" s="28">
        <f t="shared" si="0"/>
        <v>0</v>
      </c>
      <c r="G37" s="27">
        <v>600</v>
      </c>
      <c r="H37" s="31">
        <f t="shared" si="5"/>
        <v>0</v>
      </c>
    </row>
    <row r="38" spans="1:8" ht="33.75" customHeight="1" x14ac:dyDescent="0.5">
      <c r="B38" s="77" t="s">
        <v>47</v>
      </c>
      <c r="C38" s="21" t="s">
        <v>49</v>
      </c>
      <c r="D38" s="23">
        <v>3.5</v>
      </c>
      <c r="E38" s="51"/>
      <c r="F38" s="28">
        <f t="shared" si="0"/>
        <v>0</v>
      </c>
      <c r="G38" s="27">
        <v>400</v>
      </c>
      <c r="H38" s="31">
        <f t="shared" si="5"/>
        <v>0</v>
      </c>
    </row>
    <row r="39" spans="1:8" ht="34.5" customHeight="1" thickBot="1" x14ac:dyDescent="0.55000000000000004">
      <c r="B39" s="91"/>
      <c r="C39" s="40" t="s">
        <v>50</v>
      </c>
      <c r="D39" s="41">
        <v>5</v>
      </c>
      <c r="E39" s="51"/>
      <c r="F39" s="28">
        <f t="shared" si="0"/>
        <v>0</v>
      </c>
      <c r="G39" s="27">
        <v>600</v>
      </c>
      <c r="H39" s="31">
        <f t="shared" si="5"/>
        <v>0</v>
      </c>
    </row>
    <row r="40" spans="1:8" ht="39.75" thickBot="1" x14ac:dyDescent="0.35">
      <c r="B40" s="60" t="s">
        <v>25</v>
      </c>
      <c r="C40" s="61"/>
      <c r="D40" s="61"/>
      <c r="E40" s="62"/>
      <c r="F40" s="62"/>
      <c r="G40" s="62"/>
      <c r="H40" s="63"/>
    </row>
    <row r="41" spans="1:8" ht="35.25" customHeight="1" x14ac:dyDescent="0.5">
      <c r="B41" s="72" t="s">
        <v>35</v>
      </c>
      <c r="C41" s="19" t="s">
        <v>23</v>
      </c>
      <c r="D41" s="15">
        <v>3.5</v>
      </c>
      <c r="E41" s="51"/>
      <c r="F41" s="28">
        <f t="shared" si="0"/>
        <v>0</v>
      </c>
      <c r="G41" s="27">
        <v>650</v>
      </c>
      <c r="H41" s="31">
        <f>G41*E41</f>
        <v>0</v>
      </c>
    </row>
    <row r="42" spans="1:8" ht="35.25" customHeight="1" x14ac:dyDescent="0.5">
      <c r="B42" s="73"/>
      <c r="C42" s="21" t="s">
        <v>24</v>
      </c>
      <c r="D42" s="23">
        <v>5.5</v>
      </c>
      <c r="E42" s="51"/>
      <c r="F42" s="28">
        <f t="shared" si="0"/>
        <v>0</v>
      </c>
      <c r="G42" s="27">
        <v>1100</v>
      </c>
      <c r="H42" s="31">
        <f t="shared" ref="H42:H58" si="6">G42*E42</f>
        <v>0</v>
      </c>
    </row>
    <row r="43" spans="1:8" ht="35.25" customHeight="1" x14ac:dyDescent="0.5">
      <c r="A43" s="82"/>
      <c r="B43" s="70" t="s">
        <v>4</v>
      </c>
      <c r="C43" s="22" t="s">
        <v>23</v>
      </c>
      <c r="D43" s="24">
        <v>3.5</v>
      </c>
      <c r="E43" s="51"/>
      <c r="F43" s="28">
        <f t="shared" si="0"/>
        <v>0</v>
      </c>
      <c r="G43" s="27">
        <v>650</v>
      </c>
      <c r="H43" s="31">
        <f t="shared" si="6"/>
        <v>0</v>
      </c>
    </row>
    <row r="44" spans="1:8" ht="35.25" customHeight="1" x14ac:dyDescent="0.5">
      <c r="A44" s="82"/>
      <c r="B44" s="70"/>
      <c r="C44" s="21" t="s">
        <v>24</v>
      </c>
      <c r="D44" s="23">
        <v>5.5</v>
      </c>
      <c r="E44" s="51"/>
      <c r="F44" s="28">
        <f t="shared" si="0"/>
        <v>0</v>
      </c>
      <c r="G44" s="27">
        <v>1100</v>
      </c>
      <c r="H44" s="31">
        <f t="shared" si="6"/>
        <v>0</v>
      </c>
    </row>
    <row r="45" spans="1:8" ht="35.25" customHeight="1" x14ac:dyDescent="0.5">
      <c r="B45" s="70" t="s">
        <v>33</v>
      </c>
      <c r="C45" s="22" t="s">
        <v>23</v>
      </c>
      <c r="D45" s="24">
        <v>3.5</v>
      </c>
      <c r="E45" s="51"/>
      <c r="F45" s="28">
        <f t="shared" si="0"/>
        <v>0</v>
      </c>
      <c r="G45" s="27">
        <v>650</v>
      </c>
      <c r="H45" s="31">
        <f t="shared" si="6"/>
        <v>0</v>
      </c>
    </row>
    <row r="46" spans="1:8" ht="35.25" customHeight="1" x14ac:dyDescent="0.5">
      <c r="B46" s="70"/>
      <c r="C46" s="21" t="s">
        <v>24</v>
      </c>
      <c r="D46" s="23">
        <v>5.5</v>
      </c>
      <c r="E46" s="51"/>
      <c r="F46" s="28">
        <f t="shared" si="0"/>
        <v>0</v>
      </c>
      <c r="G46" s="27">
        <v>1100</v>
      </c>
      <c r="H46" s="31">
        <f t="shared" si="6"/>
        <v>0</v>
      </c>
    </row>
    <row r="47" spans="1:8" ht="35.25" customHeight="1" x14ac:dyDescent="0.5">
      <c r="B47" s="70" t="s">
        <v>34</v>
      </c>
      <c r="C47" s="22" t="s">
        <v>23</v>
      </c>
      <c r="D47" s="24">
        <v>3.5</v>
      </c>
      <c r="E47" s="51"/>
      <c r="F47" s="28">
        <f t="shared" si="0"/>
        <v>0</v>
      </c>
      <c r="G47" s="27">
        <v>650</v>
      </c>
      <c r="H47" s="31">
        <f t="shared" si="6"/>
        <v>0</v>
      </c>
    </row>
    <row r="48" spans="1:8" ht="35.25" customHeight="1" x14ac:dyDescent="0.5">
      <c r="B48" s="70"/>
      <c r="C48" s="21" t="s">
        <v>24</v>
      </c>
      <c r="D48" s="23">
        <v>5.5</v>
      </c>
      <c r="E48" s="51"/>
      <c r="F48" s="28">
        <f t="shared" si="0"/>
        <v>0</v>
      </c>
      <c r="G48" s="27">
        <v>1100</v>
      </c>
      <c r="H48" s="31">
        <f t="shared" si="6"/>
        <v>0</v>
      </c>
    </row>
    <row r="49" spans="2:8" ht="35.25" customHeight="1" x14ac:dyDescent="0.5">
      <c r="B49" s="70" t="s">
        <v>28</v>
      </c>
      <c r="C49" s="22" t="s">
        <v>23</v>
      </c>
      <c r="D49" s="24">
        <v>3.5</v>
      </c>
      <c r="E49" s="51"/>
      <c r="F49" s="28">
        <f t="shared" si="0"/>
        <v>0</v>
      </c>
      <c r="G49" s="27">
        <v>650</v>
      </c>
      <c r="H49" s="31">
        <f t="shared" si="6"/>
        <v>0</v>
      </c>
    </row>
    <row r="50" spans="2:8" ht="35.25" customHeight="1" x14ac:dyDescent="0.5">
      <c r="B50" s="70"/>
      <c r="C50" s="21" t="s">
        <v>24</v>
      </c>
      <c r="D50" s="23">
        <v>5.5</v>
      </c>
      <c r="E50" s="51"/>
      <c r="F50" s="28">
        <f t="shared" si="0"/>
        <v>0</v>
      </c>
      <c r="G50" s="27">
        <v>1100</v>
      </c>
      <c r="H50" s="31">
        <f t="shared" si="6"/>
        <v>0</v>
      </c>
    </row>
    <row r="51" spans="2:8" ht="35.25" customHeight="1" x14ac:dyDescent="0.5">
      <c r="B51" s="70" t="s">
        <v>6</v>
      </c>
      <c r="C51" s="22" t="s">
        <v>23</v>
      </c>
      <c r="D51" s="24">
        <v>3.5</v>
      </c>
      <c r="E51" s="51"/>
      <c r="F51" s="28">
        <f t="shared" si="0"/>
        <v>0</v>
      </c>
      <c r="G51" s="27">
        <v>650</v>
      </c>
      <c r="H51" s="31">
        <f t="shared" si="6"/>
        <v>0</v>
      </c>
    </row>
    <row r="52" spans="2:8" ht="35.25" customHeight="1" x14ac:dyDescent="0.5">
      <c r="B52" s="70"/>
      <c r="C52" s="21" t="s">
        <v>24</v>
      </c>
      <c r="D52" s="23">
        <v>5.5</v>
      </c>
      <c r="E52" s="51"/>
      <c r="F52" s="28">
        <f t="shared" si="0"/>
        <v>0</v>
      </c>
      <c r="G52" s="27">
        <v>1100</v>
      </c>
      <c r="H52" s="31">
        <f t="shared" si="6"/>
        <v>0</v>
      </c>
    </row>
    <row r="53" spans="2:8" ht="35.25" customHeight="1" x14ac:dyDescent="0.5">
      <c r="B53" s="70" t="s">
        <v>32</v>
      </c>
      <c r="C53" s="22" t="s">
        <v>23</v>
      </c>
      <c r="D53" s="24">
        <v>3.5</v>
      </c>
      <c r="E53" s="51"/>
      <c r="F53" s="28">
        <f t="shared" si="0"/>
        <v>0</v>
      </c>
      <c r="G53" s="27">
        <v>650</v>
      </c>
      <c r="H53" s="31">
        <f t="shared" si="6"/>
        <v>0</v>
      </c>
    </row>
    <row r="54" spans="2:8" ht="35.25" customHeight="1" x14ac:dyDescent="0.5">
      <c r="B54" s="70"/>
      <c r="C54" s="21" t="s">
        <v>24</v>
      </c>
      <c r="D54" s="23">
        <v>5.5</v>
      </c>
      <c r="E54" s="51"/>
      <c r="F54" s="28">
        <f t="shared" si="0"/>
        <v>0</v>
      </c>
      <c r="G54" s="27">
        <v>1100</v>
      </c>
      <c r="H54" s="31">
        <f t="shared" si="6"/>
        <v>0</v>
      </c>
    </row>
    <row r="55" spans="2:8" ht="35.25" customHeight="1" x14ac:dyDescent="0.5">
      <c r="B55" s="70" t="s">
        <v>13</v>
      </c>
      <c r="C55" s="22" t="s">
        <v>23</v>
      </c>
      <c r="D55" s="24">
        <v>3.5</v>
      </c>
      <c r="E55" s="51"/>
      <c r="F55" s="28">
        <f t="shared" si="0"/>
        <v>0</v>
      </c>
      <c r="G55" s="27">
        <v>650</v>
      </c>
      <c r="H55" s="31">
        <f t="shared" si="6"/>
        <v>0</v>
      </c>
    </row>
    <row r="56" spans="2:8" ht="35.25" customHeight="1" x14ac:dyDescent="0.5">
      <c r="B56" s="70"/>
      <c r="C56" s="21" t="s">
        <v>24</v>
      </c>
      <c r="D56" s="23">
        <v>5.5</v>
      </c>
      <c r="E56" s="51"/>
      <c r="F56" s="28">
        <f t="shared" si="0"/>
        <v>0</v>
      </c>
      <c r="G56" s="27">
        <v>1100</v>
      </c>
      <c r="H56" s="31">
        <f t="shared" si="6"/>
        <v>0</v>
      </c>
    </row>
    <row r="57" spans="2:8" ht="35.25" customHeight="1" x14ac:dyDescent="0.5">
      <c r="B57" s="70" t="s">
        <v>5</v>
      </c>
      <c r="C57" s="22" t="s">
        <v>23</v>
      </c>
      <c r="D57" s="24">
        <v>3.5</v>
      </c>
      <c r="E57" s="51"/>
      <c r="F57" s="28">
        <f t="shared" si="0"/>
        <v>0</v>
      </c>
      <c r="G57" s="27">
        <v>650</v>
      </c>
      <c r="H57" s="31">
        <f t="shared" si="6"/>
        <v>0</v>
      </c>
    </row>
    <row r="58" spans="2:8" ht="35.25" customHeight="1" thickBot="1" x14ac:dyDescent="0.55000000000000004">
      <c r="B58" s="71"/>
      <c r="C58" s="40" t="s">
        <v>24</v>
      </c>
      <c r="D58" s="41">
        <v>5.5</v>
      </c>
      <c r="E58" s="51"/>
      <c r="F58" s="28">
        <f t="shared" si="0"/>
        <v>0</v>
      </c>
      <c r="G58" s="27">
        <v>1100</v>
      </c>
      <c r="H58" s="31">
        <f t="shared" si="6"/>
        <v>0</v>
      </c>
    </row>
    <row r="59" spans="2:8" ht="39.75" thickBot="1" x14ac:dyDescent="0.35">
      <c r="B59" s="64" t="s">
        <v>11</v>
      </c>
      <c r="C59" s="65"/>
      <c r="D59" s="65"/>
      <c r="E59" s="62"/>
      <c r="F59" s="62"/>
      <c r="G59" s="62"/>
      <c r="H59" s="63"/>
    </row>
    <row r="60" spans="2:8" ht="33.75" x14ac:dyDescent="0.5">
      <c r="B60" s="18" t="s">
        <v>26</v>
      </c>
      <c r="C60" s="69" t="s">
        <v>18</v>
      </c>
      <c r="D60" s="68">
        <v>3</v>
      </c>
      <c r="E60" s="51"/>
      <c r="F60" s="28">
        <f t="shared" si="0"/>
        <v>0</v>
      </c>
      <c r="G60" s="27">
        <v>280</v>
      </c>
      <c r="H60" s="31">
        <f>G60*E60</f>
        <v>0</v>
      </c>
    </row>
    <row r="61" spans="2:8" ht="33.75" x14ac:dyDescent="0.5">
      <c r="B61" s="18" t="s">
        <v>7</v>
      </c>
      <c r="C61" s="69"/>
      <c r="D61" s="68"/>
      <c r="E61" s="51"/>
      <c r="F61" s="28">
        <f t="shared" si="0"/>
        <v>0</v>
      </c>
      <c r="G61" s="27">
        <v>280</v>
      </c>
      <c r="H61" s="31">
        <f t="shared" ref="H61:H65" si="7">G61*E61</f>
        <v>0</v>
      </c>
    </row>
    <row r="62" spans="2:8" ht="33.75" x14ac:dyDescent="0.5">
      <c r="B62" s="18" t="s">
        <v>14</v>
      </c>
      <c r="C62" s="69"/>
      <c r="D62" s="68"/>
      <c r="E62" s="51"/>
      <c r="F62" s="28">
        <f t="shared" si="0"/>
        <v>0</v>
      </c>
      <c r="G62" s="27">
        <v>280</v>
      </c>
      <c r="H62" s="31">
        <f t="shared" si="7"/>
        <v>0</v>
      </c>
    </row>
    <row r="63" spans="2:8" ht="33.75" x14ac:dyDescent="0.5">
      <c r="B63" s="18" t="s">
        <v>27</v>
      </c>
      <c r="C63" s="69"/>
      <c r="D63" s="68"/>
      <c r="E63" s="51"/>
      <c r="F63" s="28">
        <f t="shared" si="0"/>
        <v>0</v>
      </c>
      <c r="G63" s="27">
        <v>280</v>
      </c>
      <c r="H63" s="31">
        <f t="shared" si="7"/>
        <v>0</v>
      </c>
    </row>
    <row r="64" spans="2:8" ht="33.75" x14ac:dyDescent="0.5">
      <c r="B64" s="18" t="s">
        <v>12</v>
      </c>
      <c r="C64" s="69"/>
      <c r="D64" s="68"/>
      <c r="E64" s="51"/>
      <c r="F64" s="28">
        <f t="shared" si="0"/>
        <v>0</v>
      </c>
      <c r="G64" s="27">
        <v>280</v>
      </c>
      <c r="H64" s="31">
        <f t="shared" si="7"/>
        <v>0</v>
      </c>
    </row>
    <row r="65" spans="1:12" ht="34.5" thickBot="1" x14ac:dyDescent="0.55000000000000004">
      <c r="B65" s="18" t="s">
        <v>8</v>
      </c>
      <c r="C65" s="69"/>
      <c r="D65" s="68"/>
      <c r="E65" s="51"/>
      <c r="F65" s="28">
        <f t="shared" si="0"/>
        <v>0</v>
      </c>
      <c r="G65" s="27">
        <v>280</v>
      </c>
      <c r="H65" s="31">
        <f t="shared" si="7"/>
        <v>0</v>
      </c>
    </row>
    <row r="66" spans="1:12" ht="39.75" thickBot="1" x14ac:dyDescent="0.35">
      <c r="B66" s="78" t="s">
        <v>44</v>
      </c>
      <c r="C66" s="62"/>
      <c r="D66" s="62"/>
      <c r="E66" s="62"/>
      <c r="F66" s="62"/>
      <c r="G66" s="62"/>
      <c r="H66" s="63"/>
    </row>
    <row r="67" spans="1:12" ht="39" x14ac:dyDescent="0.5">
      <c r="B67" s="58" t="s">
        <v>64</v>
      </c>
      <c r="C67" s="22" t="s">
        <v>65</v>
      </c>
      <c r="D67" s="42">
        <v>16</v>
      </c>
      <c r="E67" s="55"/>
      <c r="F67" s="28">
        <f>D67*E67</f>
        <v>0</v>
      </c>
      <c r="G67" s="27">
        <v>1250</v>
      </c>
      <c r="H67" s="31">
        <f>G67*E67</f>
        <v>0</v>
      </c>
    </row>
    <row r="68" spans="1:12" ht="39" x14ac:dyDescent="0.5">
      <c r="B68" s="73" t="s">
        <v>36</v>
      </c>
      <c r="C68" s="22" t="s">
        <v>37</v>
      </c>
      <c r="D68" s="42">
        <v>8.5</v>
      </c>
      <c r="E68" s="55"/>
      <c r="F68" s="28">
        <f>D68*E68</f>
        <v>0</v>
      </c>
      <c r="G68" s="27">
        <v>70</v>
      </c>
      <c r="H68" s="31">
        <f t="shared" ref="H68:H69" si="8">G68*E68</f>
        <v>0</v>
      </c>
    </row>
    <row r="69" spans="1:12" ht="45.75" customHeight="1" thickBot="1" x14ac:dyDescent="0.55000000000000004">
      <c r="A69" s="6"/>
      <c r="B69" s="73"/>
      <c r="C69" s="22" t="s">
        <v>69</v>
      </c>
      <c r="D69" s="42">
        <v>16</v>
      </c>
      <c r="E69" s="56"/>
      <c r="F69" s="28">
        <f>D69*E69</f>
        <v>0</v>
      </c>
      <c r="G69" s="27">
        <v>100</v>
      </c>
      <c r="H69" s="31">
        <f t="shared" si="8"/>
        <v>0</v>
      </c>
    </row>
    <row r="70" spans="1:12" ht="61.5" x14ac:dyDescent="0.9">
      <c r="B70" s="98" t="s">
        <v>66</v>
      </c>
      <c r="C70" s="131" t="s">
        <v>71</v>
      </c>
      <c r="D70" s="96"/>
      <c r="E70" s="43">
        <f>SUM(E67:E69,E60:E65,E41:E58,E34:E39,E31:E32,E26:E29,E21:E24,E15:E19,E11:E13,E5:E9)</f>
        <v>0</v>
      </c>
      <c r="F70" s="44">
        <f>SUM(F5:F69)</f>
        <v>0</v>
      </c>
      <c r="G70" s="46"/>
      <c r="H70" s="45">
        <f>SUM(H5:H69)</f>
        <v>0</v>
      </c>
    </row>
    <row r="71" spans="1:12" ht="101.25" x14ac:dyDescent="0.9">
      <c r="B71" s="99"/>
      <c r="C71" s="132" t="s">
        <v>73</v>
      </c>
      <c r="D71" s="97"/>
      <c r="E71" s="57" t="s">
        <v>82</v>
      </c>
      <c r="F71" s="57" t="s">
        <v>74</v>
      </c>
      <c r="G71" s="47"/>
      <c r="H71" s="48"/>
      <c r="J71" s="130"/>
      <c r="K71" s="130"/>
      <c r="L71" s="130"/>
    </row>
    <row r="72" spans="1:12" ht="93" thickBot="1" x14ac:dyDescent="1.4">
      <c r="B72" s="100"/>
      <c r="C72" s="133" t="s">
        <v>72</v>
      </c>
      <c r="D72" s="101"/>
      <c r="E72" s="94" t="e">
        <f>F70+F71</f>
        <v>#VALUE!</v>
      </c>
      <c r="F72" s="94"/>
      <c r="G72" s="94"/>
      <c r="H72" s="95"/>
    </row>
    <row r="73" spans="1:12" ht="34.5" customHeight="1" thickBot="1" x14ac:dyDescent="1.4">
      <c r="B73" s="128"/>
      <c r="C73" s="59"/>
      <c r="D73" s="59"/>
      <c r="E73" s="129"/>
      <c r="F73" s="129"/>
      <c r="G73" s="129"/>
      <c r="H73" s="129"/>
    </row>
    <row r="74" spans="1:12" ht="93" thickBot="1" x14ac:dyDescent="1.4">
      <c r="B74" s="128"/>
      <c r="C74" s="118" t="s">
        <v>84</v>
      </c>
      <c r="D74" s="119"/>
      <c r="E74" s="119"/>
      <c r="F74" s="120"/>
      <c r="G74" s="129"/>
      <c r="H74" s="129"/>
    </row>
    <row r="75" spans="1:12" ht="31.5" customHeight="1" thickBot="1" x14ac:dyDescent="0.55000000000000004"/>
    <row r="76" spans="1:12" ht="174" thickBot="1" x14ac:dyDescent="0.95">
      <c r="B76" s="107"/>
      <c r="C76" s="125" t="s">
        <v>70</v>
      </c>
      <c r="D76" s="126" t="s">
        <v>87</v>
      </c>
      <c r="E76" s="126" t="s">
        <v>88</v>
      </c>
      <c r="F76" s="127" t="s">
        <v>85</v>
      </c>
    </row>
    <row r="77" spans="1:12" x14ac:dyDescent="0.5">
      <c r="C77" s="116">
        <v>0.25</v>
      </c>
      <c r="D77" s="113"/>
      <c r="E77" s="117">
        <v>4.95</v>
      </c>
      <c r="F77" s="121" t="s">
        <v>83</v>
      </c>
    </row>
    <row r="78" spans="1:12" x14ac:dyDescent="0.5">
      <c r="C78" s="114">
        <v>0.5</v>
      </c>
      <c r="D78" s="112">
        <v>4.55</v>
      </c>
      <c r="E78" s="112">
        <v>6.35</v>
      </c>
      <c r="F78" s="111"/>
    </row>
    <row r="79" spans="1:12" x14ac:dyDescent="0.5">
      <c r="C79" s="114">
        <v>0.75</v>
      </c>
      <c r="D79" s="112"/>
      <c r="E79" s="112">
        <v>7.25</v>
      </c>
      <c r="F79" s="111"/>
    </row>
    <row r="80" spans="1:12" x14ac:dyDescent="0.5">
      <c r="C80" s="114">
        <v>1</v>
      </c>
      <c r="D80" s="112">
        <v>5.35</v>
      </c>
      <c r="E80" s="112">
        <v>7.95</v>
      </c>
      <c r="F80" s="111"/>
    </row>
    <row r="81" spans="3:6" x14ac:dyDescent="0.5">
      <c r="C81" s="114">
        <v>2</v>
      </c>
      <c r="D81" s="112">
        <v>6.05</v>
      </c>
      <c r="E81" s="112">
        <v>8.9499999999999993</v>
      </c>
      <c r="F81" s="111"/>
    </row>
    <row r="82" spans="3:6" x14ac:dyDescent="0.5">
      <c r="C82" s="114">
        <v>3</v>
      </c>
      <c r="D82" s="112">
        <v>6.95</v>
      </c>
      <c r="E82" s="112"/>
      <c r="F82" s="111"/>
    </row>
    <row r="83" spans="3:6" x14ac:dyDescent="0.5">
      <c r="C83" s="114">
        <v>5</v>
      </c>
      <c r="D83" s="112">
        <v>8.15</v>
      </c>
      <c r="E83" s="112">
        <v>13.75</v>
      </c>
      <c r="F83" s="111"/>
    </row>
    <row r="84" spans="3:6" x14ac:dyDescent="0.5">
      <c r="C84" s="114">
        <v>7</v>
      </c>
      <c r="D84" s="112">
        <v>10.75</v>
      </c>
      <c r="E84" s="112"/>
      <c r="F84" s="111"/>
    </row>
    <row r="85" spans="3:6" x14ac:dyDescent="0.5">
      <c r="C85" s="114">
        <v>10</v>
      </c>
      <c r="D85" s="112">
        <v>13</v>
      </c>
      <c r="E85" s="112">
        <v>20.05</v>
      </c>
      <c r="F85" s="111"/>
    </row>
    <row r="86" spans="3:6" ht="87.75" customHeight="1" x14ac:dyDescent="0.5">
      <c r="C86" s="114">
        <v>15</v>
      </c>
      <c r="D86" s="112">
        <v>15.7</v>
      </c>
      <c r="E86" s="112"/>
      <c r="F86" s="111"/>
    </row>
    <row r="87" spans="3:6" x14ac:dyDescent="0.5">
      <c r="C87" s="114">
        <v>30</v>
      </c>
      <c r="D87" s="112">
        <v>19.7</v>
      </c>
      <c r="E87" s="112">
        <v>28.55</v>
      </c>
      <c r="F87" s="111"/>
    </row>
    <row r="88" spans="3:6" ht="150" customHeight="1" thickBot="1" x14ac:dyDescent="0.55000000000000004">
      <c r="C88" s="115" t="s">
        <v>86</v>
      </c>
      <c r="D88" s="124" t="s">
        <v>89</v>
      </c>
      <c r="E88" s="123"/>
      <c r="F88" s="122"/>
    </row>
  </sheetData>
  <sheetProtection password="CCD8" sheet="1" objects="1" scenarios="1"/>
  <customSheetViews>
    <customSheetView guid="{E091E579-4649-4460-8B1D-0EDEE4CA564C}" scale="40" showGridLines="0" showRowCol="0" fitToPage="1">
      <pane ySplit="3" topLeftCell="A4" activePane="bottomLeft" state="frozen"/>
      <selection pane="bottomLeft" activeCell="A27" sqref="A27"/>
      <pageMargins left="0.7" right="0.7" top="0.75" bottom="0.75" header="0.3" footer="0.3"/>
      <pageSetup paperSize="9" scale="26" fitToHeight="0" orientation="portrait" horizontalDpi="360" verticalDpi="360" r:id="rId1"/>
    </customSheetView>
  </customSheetViews>
  <mergeCells count="43">
    <mergeCell ref="F77:F88"/>
    <mergeCell ref="C74:F74"/>
    <mergeCell ref="E72:H72"/>
    <mergeCell ref="B68:B69"/>
    <mergeCell ref="C70:D70"/>
    <mergeCell ref="C71:D71"/>
    <mergeCell ref="B70:B72"/>
    <mergeCell ref="C72:D72"/>
    <mergeCell ref="A43:A44"/>
    <mergeCell ref="B11:B12"/>
    <mergeCell ref="C26:C29"/>
    <mergeCell ref="B31:B32"/>
    <mergeCell ref="C21:C24"/>
    <mergeCell ref="B15:B16"/>
    <mergeCell ref="B34:B35"/>
    <mergeCell ref="B36:B37"/>
    <mergeCell ref="B20:H20"/>
    <mergeCell ref="B25:H25"/>
    <mergeCell ref="B18:B19"/>
    <mergeCell ref="B38:B39"/>
    <mergeCell ref="D26:D29"/>
    <mergeCell ref="D21:D24"/>
    <mergeCell ref="B30:H30"/>
    <mergeCell ref="B33:H33"/>
    <mergeCell ref="B3:D3"/>
    <mergeCell ref="B5:B9"/>
    <mergeCell ref="B4:H4"/>
    <mergeCell ref="B10:H10"/>
    <mergeCell ref="B14:H14"/>
    <mergeCell ref="B40:H40"/>
    <mergeCell ref="B59:H59"/>
    <mergeCell ref="B66:H66"/>
    <mergeCell ref="D60:D65"/>
    <mergeCell ref="C60:C65"/>
    <mergeCell ref="B53:B54"/>
    <mergeCell ref="B51:B52"/>
    <mergeCell ref="B57:B58"/>
    <mergeCell ref="B55:B56"/>
    <mergeCell ref="B41:B42"/>
    <mergeCell ref="B43:B44"/>
    <mergeCell ref="B45:B46"/>
    <mergeCell ref="B47:B48"/>
    <mergeCell ref="B49:B50"/>
  </mergeCells>
  <pageMargins left="0.7" right="0.7" top="0.75" bottom="0.75" header="0.3" footer="0.3"/>
  <pageSetup paperSize="9" scale="26" fitToHeight="0" orientation="portrait" horizontalDpi="360" verticalDpi="36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catalogue pro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2020-11-12T19:58:54Z</dcterms:modified>
</cp:coreProperties>
</file>